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8" r:id="rId1"/>
  </sheets>
  <definedNames>
    <definedName name="_xlnm._FilterDatabase" localSheetId="0" hidden="1">ПОЯСНЮВАЛЬНА!$A$18:$D$34</definedName>
    <definedName name="_xlnm.Print_Titles" localSheetId="0">ПОЯСНЮВАЛЬНА!$14:$14</definedName>
  </definedNames>
  <calcPr calcId="114210" fullCalcOnLoad="1"/>
</workbook>
</file>

<file path=xl/calcChain.xml><?xml version="1.0" encoding="utf-8"?>
<calcChain xmlns="http://schemas.openxmlformats.org/spreadsheetml/2006/main">
  <c r="C46" i="8"/>
  <c r="C66"/>
  <c r="C34"/>
  <c r="C64"/>
  <c r="C60"/>
  <c r="C57"/>
  <c r="C53"/>
  <c r="C65"/>
  <c r="C47"/>
</calcChain>
</file>

<file path=xl/sharedStrings.xml><?xml version="1.0" encoding="utf-8"?>
<sst xmlns="http://schemas.openxmlformats.org/spreadsheetml/2006/main" count="105" uniqueCount="83">
  <si>
    <t>Назва установи</t>
  </si>
  <si>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</si>
  <si>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</si>
  <si>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</si>
  <si>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</si>
  <si>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</si>
  <si>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освіти ВК НМР</t>
  </si>
  <si>
    <t>Спеціальний фонд</t>
  </si>
  <si>
    <t>Загальний фонд</t>
  </si>
  <si>
    <t>ПЕРЕМІЩЕННЯ загальний фонд</t>
  </si>
  <si>
    <t>Управління соціального захисту населення</t>
  </si>
  <si>
    <t>РАЗОМ ЗФ+СФ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</si>
  <si>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 у 2019 році</t>
  </si>
  <si>
    <t xml:space="preserve">                                                                                                                                       МІЖБЮДЖЕТНІ ТРАНСФЕРТИ</t>
  </si>
  <si>
    <t>РАЗОМ ЗФ+СФ+ТРАНСФЕРТИ</t>
  </si>
  <si>
    <t>Зміни у міжсесійний період</t>
  </si>
  <si>
    <t>2020</t>
  </si>
  <si>
    <t>7370</t>
  </si>
  <si>
    <t>6030</t>
  </si>
  <si>
    <t>1010</t>
  </si>
  <si>
    <t>3104</t>
  </si>
  <si>
    <t>1020</t>
  </si>
  <si>
    <t>Всього СФ</t>
  </si>
  <si>
    <t>Всього ЗФ</t>
  </si>
  <si>
    <t>Управління капітального будівництва ВК НМР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</si>
  <si>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</si>
  <si>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</si>
  <si>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>Управління соціального захисту ВК НМР</t>
  </si>
  <si>
    <t>ПОЯСНЮВАЛЬНА ЗАПИСКА ДО ПРОЕКТУ РІШЕННЯ                                                                                                  до проекту рішення "Про внесення змін до бюджету Нетішинської міської обєднаної територіальної громади на 2020 рік" (28.02.20)</t>
  </si>
  <si>
    <t>Проект рішення розроблений з метою вирішення окремих проблемних питань</t>
  </si>
  <si>
    <t>І. Обґрунтування необхідності прийняття змін до бюджету Нетішинської міської ОТГ</t>
  </si>
  <si>
    <r>
      <t xml:space="preserve">2) </t>
    </r>
    <r>
      <rPr>
        <b/>
        <sz val="14"/>
        <rFont val="Times New Roman"/>
        <family val="1"/>
        <charset val="204"/>
      </rPr>
      <t>залишку</t>
    </r>
    <r>
      <rPr>
        <sz val="14"/>
        <rFont val="Times New Roman"/>
        <family val="1"/>
        <charset val="204"/>
      </rPr>
      <t xml:space="preserve"> коштів загального фонду станом на 01 січня 2020 року у сумі </t>
    </r>
    <r>
      <rPr>
        <b/>
        <sz val="14"/>
        <rFont val="Times New Roman"/>
        <family val="1"/>
        <charset val="204"/>
      </rPr>
      <t>180 000,00</t>
    </r>
    <r>
      <rPr>
        <sz val="14"/>
        <rFont val="Times New Roman"/>
        <family val="1"/>
        <charset val="204"/>
      </rPr>
      <t xml:space="preserve"> грн.: </t>
    </r>
  </si>
  <si>
    <r>
      <t xml:space="preserve">3) </t>
    </r>
    <r>
      <rPr>
        <b/>
        <sz val="14"/>
        <rFont val="Times New Roman"/>
        <family val="1"/>
        <charset val="204"/>
      </rPr>
      <t>міжбюджетних</t>
    </r>
    <r>
      <rPr>
        <sz val="14"/>
        <rFont val="Times New Roman"/>
        <family val="1"/>
        <charset val="204"/>
      </rPr>
      <t xml:space="preserve"> трансфертів - освітня субвенція у сумі </t>
    </r>
    <r>
      <rPr>
        <b/>
        <sz val="14"/>
        <rFont val="Times New Roman"/>
        <family val="1"/>
        <charset val="204"/>
      </rPr>
      <t>1 406 70</t>
    </r>
    <r>
      <rPr>
        <sz val="14"/>
        <rFont val="Times New Roman"/>
        <family val="1"/>
        <charset val="204"/>
      </rPr>
      <t>0 грн.:</t>
    </r>
  </si>
  <si>
    <t xml:space="preserve"> Управління освіти ВК НМР</t>
  </si>
  <si>
    <t>7461</t>
  </si>
  <si>
    <t>9800</t>
  </si>
  <si>
    <t>Управління культури ВК НМР</t>
  </si>
  <si>
    <t>4060</t>
  </si>
  <si>
    <t>3105</t>
  </si>
  <si>
    <t>3242</t>
  </si>
  <si>
    <r>
      <t xml:space="preserve">ЗОШ: </t>
    </r>
    <r>
      <rPr>
        <sz val="11"/>
        <rFont val="Times New Roman"/>
        <family val="1"/>
        <charset val="204"/>
      </rPr>
      <t>Виготовлення технічного паспорта на ПРУ НВК, КЕКВ 2240</t>
    </r>
  </si>
  <si>
    <r>
      <t xml:space="preserve">КП НМР Благоустрій: </t>
    </r>
    <r>
      <rPr>
        <sz val="11"/>
        <rFont val="Times New Roman"/>
        <family val="1"/>
        <charset val="204"/>
      </rPr>
      <t>зменшення бюджетних призначень з метою приведення у відповідність до наказу Міністерства регіонального розвитку, будівництва та житлово-комунального господарства України від 25.12.2013 № 603 "Про затвердження Норм часу та матеріально-технічних ресурсів, норм обслуговування для робітників при утриманні будинків, споруд і прибудинкових територій"</t>
    </r>
  </si>
  <si>
    <r>
      <t xml:space="preserve">Комплексна програма мобілізації зусиль виконавчого комітету Нетішинської міської ради, Головного управління Державної податкової служби у Хмельницькій області, управлінь та відділів виконавчого комітету Нетішинської міської ради по забезпеченню надходжень до бюджетів усіх рівнів на 2020 рік, сплата судового збору -60 000 грн., придбання канцтоварів, офісного паперу, поточний ремонт та технічне обслуговування компютерної техніки </t>
    </r>
    <r>
      <rPr>
        <i/>
        <sz val="11"/>
        <rFont val="Times New Roman"/>
        <family val="1"/>
        <charset val="204"/>
      </rPr>
      <t>(при умові прийняття програми)</t>
    </r>
  </si>
  <si>
    <r>
      <t xml:space="preserve">ЗОШ: </t>
    </r>
    <r>
      <rPr>
        <sz val="11"/>
        <rFont val="Times New Roman"/>
        <family val="1"/>
        <charset val="204"/>
      </rPr>
      <t>збільшення бюджетних призначень на виплату заробітної плати та нарахування на заробітну плату педагогічним працівникам</t>
    </r>
  </si>
  <si>
    <t>МІЖБЮДЖЕТНІ ТРАНСФЕРТИ - Освітня субвенція</t>
  </si>
  <si>
    <t>доходи</t>
  </si>
  <si>
    <t>6016</t>
  </si>
  <si>
    <t>4030</t>
  </si>
  <si>
    <t>Управління культури  ВК НМР</t>
  </si>
  <si>
    <r>
      <t xml:space="preserve">РАЗОМ </t>
    </r>
    <r>
      <rPr>
        <b/>
        <sz val="12"/>
        <rFont val="Times New Roman"/>
        <family val="1"/>
        <charset val="204"/>
      </rPr>
      <t>ЗФ+СФ+ТРАНСФЕРТИ</t>
    </r>
  </si>
  <si>
    <r>
      <t xml:space="preserve">ДНЗ: </t>
    </r>
    <r>
      <rPr>
        <sz val="11"/>
        <rFont val="Times New Roman"/>
        <family val="1"/>
        <charset val="204"/>
      </rPr>
      <t>Преміювання до 35-річного ювілею працівників ДНЗ №5, КЕКВ 2111-138741,00 грн., КЕКВ 2120 - 30524,00 грн.</t>
    </r>
  </si>
  <si>
    <t>розпорядження Кабінету Міністрів України від 12.02.2020 № 112-р "Про перерозподіл деяких видатків державного бюджету, передбачених міністерству освіти і науки на 2020 рік, розподіл та перерозподіл освітньої субвенції з державного бюджету місцевим бюджетам"</t>
  </si>
  <si>
    <t xml:space="preserve">Бюджетний кодекс України, закони України «Про Державний бюджет України на 2020 рік», «Про місцеве самоврядування в Україні», розпорядження Кабінету Міністрів України від 12.02.2020 № 116-р "Про перерозподіл деяких видатків державного бюджету, передбачених Міністерству освіти і науки на 2020 рік, розподіл та перерозподіл освітньої субвенції з державного бюджету місцевим бюджетам", рішення шістесят шостої сесії НМР VІІ скликання від 20.12.2019 № 66/4281 "Про бюджет Нетішинської міської обєднаної територіальної громади на 2020 рік", бюджетні запити головних розпорядників коштів бюджету ОТГ </t>
  </si>
  <si>
    <r>
      <t xml:space="preserve">КП НМР "Благоустрій": </t>
    </r>
    <r>
      <rPr>
        <sz val="11"/>
        <color indexed="8"/>
        <rFont val="Times New Roman"/>
        <family val="1"/>
        <charset val="204"/>
      </rPr>
      <t xml:space="preserve">поточний ремонт доріг проспекту Незалежності - 1 208 995 грн., вул.Будівельників, 11 - 246 355,00 грн., Михайлова,2 - 426 467 грн. </t>
    </r>
    <r>
      <rPr>
        <i/>
        <sz val="11"/>
        <color indexed="8"/>
        <rFont val="Times New Roman"/>
        <family val="1"/>
        <charset val="204"/>
      </rPr>
      <t>Програма благоустрою Нетішинської міської ОТГ на 2020-2022 роки</t>
    </r>
    <r>
      <rPr>
        <sz val="11"/>
        <color indexed="8"/>
        <rFont val="Times New Roman"/>
        <family val="1"/>
        <charset val="204"/>
      </rPr>
      <t>, КЕКВ 2610</t>
    </r>
  </si>
  <si>
    <r>
      <t>КП НМР "Благоустрій"</t>
    </r>
    <r>
      <rPr>
        <b/>
        <sz val="11"/>
        <rFont val="Times New Roman"/>
        <family val="1"/>
        <charset val="204"/>
      </rPr>
      <t>:</t>
    </r>
    <r>
      <rPr>
        <sz val="11"/>
        <rFont val="Times New Roman"/>
        <family val="1"/>
        <charset val="204"/>
      </rPr>
      <t xml:space="preserve"> Збільшення фонду оплати праці з нарахуваннями на виплату премії  працівникам до дня працівників житлово-комунального госпадарства </t>
    </r>
    <r>
      <rPr>
        <i/>
        <sz val="11"/>
        <rFont val="Times New Roman"/>
        <family val="1"/>
        <charset val="204"/>
      </rPr>
      <t xml:space="preserve">Програма благоустрою Нетішинської міської ОТГ на 2020-2022 роки, </t>
    </r>
    <r>
      <rPr>
        <sz val="11"/>
        <rFont val="Times New Roman"/>
        <family val="1"/>
        <charset val="204"/>
      </rPr>
      <t xml:space="preserve">КЕКВ 2610 </t>
    </r>
  </si>
  <si>
    <r>
      <t>КП НМР "Комфорт"</t>
    </r>
    <r>
      <rPr>
        <b/>
        <sz val="11"/>
        <rFont val="Times New Roman"/>
        <family val="1"/>
        <charset val="204"/>
      </rPr>
      <t>:</t>
    </r>
    <r>
      <rPr>
        <sz val="11"/>
        <rFont val="Times New Roman"/>
        <family val="1"/>
        <charset val="204"/>
      </rPr>
      <t xml:space="preserve"> Збільшення фонду оплати праці з нарахуваннями на виплату премії  працівникам до дня працівників житлово-комунального госпадарства </t>
    </r>
    <r>
      <rPr>
        <i/>
        <sz val="11"/>
        <rFont val="Times New Roman"/>
        <family val="1"/>
        <charset val="204"/>
      </rPr>
      <t>Програма благоустрою Нетішинської міської ОТГ на 2020-2022 роки,</t>
    </r>
    <r>
      <rPr>
        <sz val="11"/>
        <rFont val="Times New Roman"/>
        <family val="1"/>
        <charset val="204"/>
      </rPr>
      <t xml:space="preserve"> КЕКВ 2610 </t>
    </r>
  </si>
  <si>
    <r>
      <t xml:space="preserve">Цільова програма забезпечення пожежної безпеки на обєктах усіх форм власності, розвитку інфраструктури підрозділів пожеженої охорони у м.Нетішин Хмельницької області на 2016-2020 роки, </t>
    </r>
    <r>
      <rPr>
        <sz val="11"/>
        <rFont val="Times New Roman"/>
        <family val="1"/>
        <charset val="204"/>
      </rPr>
      <t>придбання паливно-мастильних матеріалів</t>
    </r>
  </si>
  <si>
    <r>
      <rPr>
        <b/>
        <i/>
        <sz val="11"/>
        <rFont val="Times New Roman"/>
        <family val="1"/>
        <charset val="204"/>
      </rPr>
      <t>КЗ Старокривинський будинок культури: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збільшення фонду оплати праці на введення додаткових штатних одиниць, заробітна плата по КЕКВ 2111-106092 грн, нарахування на з/п  КЕКВ 2120-23340,0 грн.</t>
    </r>
  </si>
  <si>
    <r>
      <t>УСЗН</t>
    </r>
    <r>
      <rPr>
        <sz val="11"/>
        <color indexed="8"/>
        <rFont val="Times New Roman"/>
        <family val="1"/>
        <charset val="204"/>
      </rPr>
      <t xml:space="preserve">: Забезпечення пільгових катеогрій населення безкоштовними послугами з проходження дороговартісного обстеження (компютерної томографії) КЕКВ 2730 </t>
    </r>
    <r>
      <rPr>
        <i/>
        <sz val="11"/>
        <color indexed="8"/>
        <rFont val="Times New Roman"/>
        <family val="1"/>
        <charset val="204"/>
      </rPr>
      <t>Міська комплексна програма "Турбота" на 2020-2022 роки</t>
    </r>
  </si>
  <si>
    <r>
      <rPr>
        <b/>
        <i/>
        <sz val="11"/>
        <color indexed="8"/>
        <rFont val="Times New Roman"/>
        <family val="1"/>
        <charset val="204"/>
      </rPr>
      <t>КП НМР Комфорт:</t>
    </r>
    <r>
      <rPr>
        <sz val="11"/>
        <color indexed="8"/>
        <rFont val="Times New Roman"/>
        <family val="1"/>
        <charset val="204"/>
      </rPr>
      <t xml:space="preserve"> Придбання стенда одностороннього з карманами 2шт. - 25880,00 грн., вказівник "Старе місто" 2 шт. - 20580 грн. КЕКВ 3210 </t>
    </r>
    <r>
      <rPr>
        <i/>
        <sz val="11"/>
        <color indexed="8"/>
        <rFont val="Times New Roman"/>
        <family val="1"/>
        <charset val="204"/>
      </rPr>
      <t>Програма благоустрою Нетішинської міської ОТГ на 2020-2022 роки</t>
    </r>
  </si>
  <si>
    <r>
      <t xml:space="preserve">Реконструкція системи вуличного освітлення в м.Нетішин Хмельницької області - додаткові роботи </t>
    </r>
    <r>
      <rPr>
        <i/>
        <sz val="11"/>
        <color indexed="8"/>
        <rFont val="Times New Roman"/>
        <family val="1"/>
        <charset val="204"/>
      </rPr>
      <t xml:space="preserve">(при умові внесення змін до Програми підвищення енергоефективності м.Нетішин на 2018-2023 роки) </t>
    </r>
    <r>
      <rPr>
        <sz val="11"/>
        <color indexed="8"/>
        <rFont val="Times New Roman"/>
        <family val="1"/>
        <charset val="204"/>
      </rPr>
      <t>КЕКВ 3142</t>
    </r>
  </si>
  <si>
    <t>Капітальний ремонт (заміна покрівлі) Старокривинського будинку культури по вул.Перемоги, 93 в с.Старий Кривин, Славутського району, Хмельницької області. КЕКВ 3132</t>
  </si>
  <si>
    <r>
      <t xml:space="preserve">ДНЗ № 5: </t>
    </r>
    <r>
      <rPr>
        <sz val="11"/>
        <rFont val="Times New Roman"/>
        <family val="1"/>
        <charset val="204"/>
      </rPr>
      <t>Придбання телевізора та проекційного екрану до 35-річного ювілею ДНЗ №5, КЕКВ 3110</t>
    </r>
  </si>
  <si>
    <r>
      <t xml:space="preserve">Реконструкція проспекту Курчатова Хмельницької області, м.Нетішин </t>
    </r>
    <r>
      <rPr>
        <i/>
        <sz val="11"/>
        <color indexed="8"/>
        <rFont val="Times New Roman"/>
        <family val="1"/>
        <charset val="204"/>
      </rPr>
      <t xml:space="preserve">(пр умові внесення змін до Програми благоустрою Нетішинської міської ОТГ на 2020-2022 роки) </t>
    </r>
    <r>
      <rPr>
        <sz val="11"/>
        <color indexed="8"/>
        <rFont val="Times New Roman"/>
        <family val="1"/>
        <charset val="204"/>
      </rPr>
      <t xml:space="preserve"> КЕКВ 3142</t>
    </r>
  </si>
  <si>
    <r>
      <t xml:space="preserve">КНП НМР "СМСЧ м.Нетішин": </t>
    </r>
    <r>
      <rPr>
        <sz val="11"/>
        <color indexed="8"/>
        <rFont val="Times New Roman"/>
        <family val="1"/>
        <charset val="204"/>
      </rPr>
      <t xml:space="preserve">Послуги з створення комп'ютерної мережі -104 460,07 грн, послуги з гідродинамічного очищення каналізаційної мережі та приймального резервуару каналізаційної насосної станції -68 004,90 грн,  поточний ремонт системи автоматичної пожежної сигналізації та оповіщення про пожежу в приміщенні акушерсько-гінекологічного відділення -30 000,00 гривень </t>
    </r>
    <r>
      <rPr>
        <i/>
        <sz val="11"/>
        <color indexed="8"/>
        <rFont val="Times New Roman"/>
        <family val="1"/>
        <charset val="204"/>
      </rPr>
      <t>Комплексна програма поетапного покращання надання 
медичної допомоги населенню Нетішинської міської ОТГ та розвитку  галузі охорони здоров’я на 2017-2020 роки</t>
    </r>
  </si>
  <si>
    <r>
      <rPr>
        <i/>
        <sz val="11"/>
        <rFont val="Times New Roman"/>
        <family val="1"/>
        <charset val="204"/>
      </rPr>
      <t>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ГУ Національної поліції в Хмельницькій області на 2016-2020 роки</t>
    </r>
    <r>
      <rPr>
        <sz val="11"/>
        <rFont val="Times New Roman"/>
        <family val="1"/>
        <charset val="204"/>
      </rPr>
      <t>, придбання паливно-мастильних матеріалів</t>
    </r>
  </si>
  <si>
    <r>
      <rPr>
        <b/>
        <i/>
        <sz val="11"/>
        <color indexed="8"/>
        <rFont val="Times New Roman"/>
        <family val="1"/>
        <charset val="204"/>
      </rPr>
      <t>Територіальний центр соціального надання соціальних послуг</t>
    </r>
    <r>
      <rPr>
        <b/>
        <sz val="11"/>
        <color indexed="8"/>
        <rFont val="Times New Roman"/>
        <family val="1"/>
        <charset val="204"/>
      </rPr>
      <t xml:space="preserve">: </t>
    </r>
    <r>
      <rPr>
        <sz val="11"/>
        <color indexed="8"/>
        <rFont val="Times New Roman"/>
        <family val="1"/>
        <charset val="204"/>
      </rPr>
      <t>збільшення фонду оплати праці та нарахувань на з/ту відповідно до постанова КМУ від 30.08.2002 року № 1298, КЕКВ 2111 - 213 773 грн., КЕКВ 2120 - 47 030 грн.</t>
    </r>
  </si>
  <si>
    <r>
      <t xml:space="preserve">Нетішинський центр комплексної рабілітації для дітей з інвалідністю: </t>
    </r>
    <r>
      <rPr>
        <sz val="11"/>
        <color indexed="8"/>
        <rFont val="Times New Roman"/>
        <family val="1"/>
        <charset val="204"/>
      </rPr>
      <t xml:space="preserve">збільшення фонду оплати праці та нарахувань на з/ту відповідно до постанови КМУ від 10.07.2019 № 695 "Про внесення змін до постанови від 11 січня 2018 року № 22 та стимулювання працівників,  КЕКВ 2111- 247 754 грн, КЕКВ 2120 - 54 505 грн </t>
    </r>
  </si>
  <si>
    <r>
      <t xml:space="preserve">Проведення технічної інвентаризації проекту "Реконструкція системи вуличного освітлення в м.Нетішин Хмельницької області" </t>
    </r>
    <r>
      <rPr>
        <i/>
        <sz val="11"/>
        <color indexed="8"/>
        <rFont val="Times New Roman"/>
        <family val="1"/>
        <charset val="204"/>
      </rPr>
      <t xml:space="preserve">Програма підвищення енергоефективності м.Нетішин на 2018-2023 роки, </t>
    </r>
    <r>
      <rPr>
        <sz val="11"/>
        <color indexed="8"/>
        <rFont val="Times New Roman"/>
        <family val="1"/>
        <charset val="204"/>
      </rPr>
      <t>КЕКВ 3142</t>
    </r>
  </si>
  <si>
    <r>
      <t>Виготовлення та проведення експертизи проекту: "Нове будівництво спортивного майданчика по вул.Солов'євська в м.Нетішин Хмельницької області"</t>
    </r>
    <r>
      <rPr>
        <i/>
        <sz val="11"/>
        <rFont val="Times New Roman"/>
        <family val="1"/>
        <charset val="204"/>
      </rPr>
      <t xml:space="preserve"> Програма благоустрою Нетішинської міської ОТГ на 2020-2022 роки </t>
    </r>
    <r>
      <rPr>
        <sz val="11"/>
        <rFont val="Times New Roman"/>
        <family val="1"/>
        <charset val="204"/>
      </rPr>
      <t>КЕКВ 3122</t>
    </r>
  </si>
  <si>
    <r>
      <t xml:space="preserve">Коригування проєктної документації по об'єкту "Будівництво ПЛІ-0,4 кВ по вулиці Привокзальній в с.Старий Кривин, Славутського р-ну, Хмельницької області. Підключення ПЛІ від нового джерела постачання електричної енергії (КТП) вулиці Садової" </t>
    </r>
    <r>
      <rPr>
        <i/>
        <sz val="11"/>
        <color indexed="8"/>
        <rFont val="Times New Roman"/>
        <family val="1"/>
        <charset val="204"/>
      </rPr>
      <t xml:space="preserve">(при умові внесення змін до Програма благоустрою Нетішинської міської ОТГ на 2020-2022 роки) </t>
    </r>
    <r>
      <rPr>
        <sz val="11"/>
        <color indexed="8"/>
        <rFont val="Times New Roman"/>
        <family val="1"/>
        <charset val="204"/>
      </rPr>
      <t xml:space="preserve"> КЕКВ 3122</t>
    </r>
  </si>
  <si>
    <r>
      <t xml:space="preserve">Нове будівництво тротуару по вул.Привокзальній в с.Старий Кривин Славутського району Хмельницької області </t>
    </r>
    <r>
      <rPr>
        <i/>
        <sz val="11"/>
        <color indexed="8"/>
        <rFont val="Times New Roman"/>
        <family val="1"/>
        <charset val="204"/>
      </rPr>
      <t xml:space="preserve">(при умові внесення змін до Програми благоустрою Нетішинської міської ОТГ на 2020-2022 роки) </t>
    </r>
    <r>
      <rPr>
        <sz val="11"/>
        <color indexed="8"/>
        <rFont val="Times New Roman"/>
        <family val="1"/>
        <charset val="204"/>
      </rPr>
      <t xml:space="preserve"> КЕКВ 3122</t>
    </r>
  </si>
  <si>
    <r>
      <t xml:space="preserve">КЗ "Старокривинський будинок культури": </t>
    </r>
    <r>
      <rPr>
        <sz val="11"/>
        <rFont val="Times New Roman"/>
        <family val="1"/>
        <charset val="204"/>
      </rPr>
      <t>Збільшення бюджетних призначень на оплату електроенерїі, КЕКВ 2273</t>
    </r>
  </si>
  <si>
    <r>
      <t xml:space="preserve">Бібліотеки: </t>
    </r>
    <r>
      <rPr>
        <sz val="11"/>
        <rFont val="Times New Roman"/>
        <family val="1"/>
        <charset val="204"/>
      </rPr>
      <t>Зменшення бюджетних призначень передбачених на оплату електроенерії,  2273</t>
    </r>
  </si>
  <si>
    <r>
      <t xml:space="preserve">КП НМР "Житлово-комунальне обєднання": </t>
    </r>
    <r>
      <rPr>
        <sz val="11"/>
        <rFont val="Times New Roman"/>
        <family val="1"/>
        <charset val="204"/>
      </rPr>
      <t xml:space="preserve">придбання та встановлення приладів обліку води у гуртожитках: Варшавська ,9 - 65 540 грн., Незалежності, 10 - 61 230 грн., Незалежності, 12 - 61 230 грн., Незалежності,18 - 90 790 грн., Набережна,1 - 67100 грн., Набережна,3 - 61 760 грн., Набережна,5 - 61 760 грн., Набережна,7 - 60 770 грн., Курчатова, 1 - 105 790 грн. </t>
    </r>
    <r>
      <rPr>
        <i/>
        <sz val="11"/>
        <rFont val="Times New Roman"/>
        <family val="1"/>
        <charset val="204"/>
      </rPr>
      <t>(При умові внесення змін до Комплексної програми підтримки та розвитку житлового фонду м.Нетішин на 2018-2020 роки</t>
    </r>
  </si>
  <si>
    <r>
      <t xml:space="preserve">1) </t>
    </r>
    <r>
      <rPr>
        <b/>
        <sz val="14"/>
        <rFont val="Times New Roman"/>
        <family val="1"/>
        <charset val="204"/>
      </rPr>
      <t>сконцентрованих</t>
    </r>
    <r>
      <rPr>
        <sz val="14"/>
        <rFont val="Times New Roman"/>
        <family val="1"/>
        <charset val="204"/>
      </rPr>
      <t xml:space="preserve"> в бюджеті Нетішинської міської об’єднаної територіальної громади на 2020 рік  у сумі </t>
    </r>
    <r>
      <rPr>
        <b/>
        <sz val="14"/>
        <rFont val="Times New Roman"/>
        <family val="1"/>
        <charset val="204"/>
      </rPr>
      <t>4413203,22</t>
    </r>
    <r>
      <rPr>
        <sz val="14"/>
        <rFont val="Times New Roman"/>
        <family val="1"/>
        <charset val="204"/>
      </rPr>
      <t xml:space="preserve"> грн. (видатки споживання) та </t>
    </r>
    <r>
      <rPr>
        <b/>
        <sz val="14"/>
        <rFont val="Times New Roman"/>
        <family val="1"/>
        <charset val="204"/>
      </rPr>
      <t>202 465,00</t>
    </r>
    <r>
      <rPr>
        <sz val="14"/>
        <rFont val="Times New Roman"/>
        <family val="1"/>
        <charset val="204"/>
      </rPr>
      <t xml:space="preserve"> грн.(зарезервовані КНП НМР "СМСЧ м.Нетішин");</t>
    </r>
  </si>
  <si>
    <r>
      <t xml:space="preserve">Пропонується збільшення </t>
    </r>
    <r>
      <rPr>
        <b/>
        <sz val="14"/>
        <rFont val="Times New Roman"/>
        <family val="1"/>
        <charset val="204"/>
      </rPr>
      <t>обсягу доходів</t>
    </r>
    <r>
      <rPr>
        <sz val="14"/>
        <rFont val="Times New Roman"/>
        <family val="1"/>
        <charset val="204"/>
      </rPr>
      <t xml:space="preserve"> на</t>
    </r>
    <r>
      <rPr>
        <b/>
        <sz val="14"/>
        <rFont val="Times New Roman"/>
        <family val="1"/>
        <charset val="204"/>
      </rPr>
      <t xml:space="preserve"> 1 406 700</t>
    </r>
    <r>
      <rPr>
        <sz val="14"/>
        <rFont val="Times New Roman"/>
        <family val="1"/>
        <charset val="204"/>
      </rPr>
      <t xml:space="preserve"> грн.(освітня субвенція) та </t>
    </r>
    <r>
      <rPr>
        <b/>
        <sz val="14"/>
        <rFont val="Times New Roman"/>
        <family val="1"/>
        <charset val="204"/>
      </rPr>
      <t xml:space="preserve">обсяг видатків </t>
    </r>
    <r>
      <rPr>
        <sz val="14"/>
        <rFont val="Times New Roman"/>
        <family val="1"/>
        <charset val="204"/>
      </rPr>
      <t>на суму</t>
    </r>
    <r>
      <rPr>
        <b/>
        <sz val="14"/>
        <rFont val="Times New Roman"/>
        <family val="1"/>
        <charset val="204"/>
      </rPr>
      <t xml:space="preserve">              6 202 368,22 </t>
    </r>
    <r>
      <rPr>
        <sz val="14"/>
        <rFont val="Times New Roman"/>
        <family val="1"/>
        <charset val="204"/>
      </rPr>
      <t>грн., зокрема за рахунок:</t>
    </r>
  </si>
  <si>
    <t>Враховуючи вищеозначене, пропонується провести розподіл фінансового ресурсу та перерозподіл бюджетних призначень згідно з бюджетними запитами говних розпорядників коштів Нетішинської міської ОТГ:</t>
  </si>
  <si>
    <t xml:space="preserve"> </t>
  </si>
  <si>
    <r>
      <t xml:space="preserve">ЗОШ: </t>
    </r>
    <r>
      <rPr>
        <sz val="11"/>
        <rFont val="Times New Roman"/>
        <family val="1"/>
        <charset val="204"/>
      </rPr>
      <t>організація</t>
    </r>
    <r>
      <rPr>
        <b/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проведення афілійованої конференції міні-EdCamp Netishyn за прорагмою "EdCamp у коробці 5,0" на базі НВК , КЕКВ 2210</t>
    </r>
  </si>
  <si>
    <r>
      <t>КП НМР "Благоустрій"</t>
    </r>
    <r>
      <rPr>
        <b/>
        <sz val="11"/>
        <rFont val="Times New Roman"/>
        <family val="1"/>
        <charset val="204"/>
      </rPr>
      <t>:</t>
    </r>
    <r>
      <rPr>
        <sz val="11"/>
        <rFont val="Times New Roman"/>
        <family val="1"/>
        <charset val="204"/>
      </rPr>
      <t xml:space="preserve"> збільшення фонду оплати праці на виплату премії з нарахуваннями на оплату праці до дня працівників житлово-комунального госпадарства, </t>
    </r>
    <r>
      <rPr>
        <i/>
        <sz val="11"/>
        <rFont val="Times New Roman"/>
        <family val="1"/>
        <charset val="204"/>
      </rPr>
      <t>Програми благоустрою Нетішинської міської ОТГ на 2020-2022 роки</t>
    </r>
    <r>
      <rPr>
        <sz val="11"/>
        <rFont val="Times New Roman"/>
        <family val="1"/>
        <charset val="204"/>
      </rPr>
      <t xml:space="preserve">, КЕКВ 2610 </t>
    </r>
  </si>
  <si>
    <r>
      <t>КП НМР "Благоустрій"</t>
    </r>
    <r>
      <rPr>
        <b/>
        <sz val="11"/>
        <rFont val="Times New Roman"/>
        <family val="1"/>
        <charset val="204"/>
      </rPr>
      <t>:</t>
    </r>
    <r>
      <rPr>
        <sz val="11"/>
        <rFont val="Times New Roman"/>
        <family val="1"/>
        <charset val="204"/>
      </rPr>
      <t xml:space="preserve"> Економія коштів при проведенні процедури закупівлі пального, щебеню та відсіву, КЕКВ 2610</t>
    </r>
  </si>
  <si>
    <t>Начальник фінансового управління                                                                  Валентина Кравчук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</si>
</sst>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.00_₴_-;\-* #,##0.00_₴_-;_-* &quot;-&quot;??_₴_-;_-@_-"/>
    <numFmt numFmtId="166" formatCode="_-* #,##0_₴_-;\-* #,##0_₴_-;_-* &quot;-&quot;??_₴_-;_-@_-"/>
  </numFmts>
  <fonts count="19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vertical="center"/>
    </xf>
    <xf numFmtId="165" fontId="5" fillId="2" borderId="1" xfId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165" fontId="2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5" fontId="2" fillId="2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5" fontId="10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4"/>
  <sheetViews>
    <sheetView tabSelected="1" topLeftCell="A105" zoomScaleNormal="100" workbookViewId="0">
      <selection activeCell="D76" sqref="D76"/>
    </sheetView>
  </sheetViews>
  <sheetFormatPr defaultRowHeight="12.75"/>
  <cols>
    <col min="1" max="1" width="17.5703125" style="3" customWidth="1"/>
    <col min="2" max="2" width="8.42578125" style="4" customWidth="1"/>
    <col min="3" max="3" width="15.42578125" style="5" customWidth="1"/>
    <col min="4" max="4" width="73.7109375" style="6" customWidth="1"/>
    <col min="5" max="16384" width="9.140625" style="3"/>
  </cols>
  <sheetData>
    <row r="1" spans="1:4" ht="53.45" customHeight="1">
      <c r="A1" s="94" t="s">
        <v>28</v>
      </c>
      <c r="B1" s="94"/>
      <c r="C1" s="94"/>
      <c r="D1" s="94"/>
    </row>
    <row r="2" spans="1:4" ht="16.5" hidden="1" customHeight="1">
      <c r="A2" s="9"/>
      <c r="B2" s="10"/>
      <c r="C2" s="11"/>
      <c r="D2" s="12"/>
    </row>
    <row r="3" spans="1:4" ht="16.5" customHeight="1">
      <c r="A3" s="9"/>
      <c r="B3" s="10"/>
      <c r="C3" s="11"/>
      <c r="D3" s="12"/>
    </row>
    <row r="4" spans="1:4" ht="18.75">
      <c r="A4" s="95" t="s">
        <v>30</v>
      </c>
      <c r="B4" s="95"/>
      <c r="C4" s="95"/>
      <c r="D4" s="95"/>
    </row>
    <row r="5" spans="1:4" ht="19.899999999999999" customHeight="1">
      <c r="A5" s="84" t="s">
        <v>29</v>
      </c>
      <c r="B5" s="84"/>
      <c r="C5" s="84"/>
      <c r="D5" s="84"/>
    </row>
    <row r="6" spans="1:4" ht="18.75">
      <c r="A6" s="85" t="s">
        <v>25</v>
      </c>
      <c r="B6" s="85"/>
      <c r="C6" s="85"/>
      <c r="D6" s="85"/>
    </row>
    <row r="7" spans="1:4" ht="135.75" customHeight="1">
      <c r="A7" s="84" t="s">
        <v>52</v>
      </c>
      <c r="B7" s="84"/>
      <c r="C7" s="84"/>
      <c r="D7" s="84"/>
    </row>
    <row r="8" spans="1:4" ht="18.75">
      <c r="A8" s="85" t="s">
        <v>26</v>
      </c>
      <c r="B8" s="85"/>
      <c r="C8" s="85"/>
      <c r="D8" s="85"/>
    </row>
    <row r="9" spans="1:4" ht="35.450000000000003" customHeight="1">
      <c r="A9" s="84" t="s">
        <v>76</v>
      </c>
      <c r="B9" s="84"/>
      <c r="C9" s="84"/>
      <c r="D9" s="84"/>
    </row>
    <row r="10" spans="1:4" ht="62.25" customHeight="1">
      <c r="A10" s="84" t="s">
        <v>75</v>
      </c>
      <c r="B10" s="84"/>
      <c r="C10" s="84"/>
      <c r="D10" s="84"/>
    </row>
    <row r="11" spans="1:4" ht="19.899999999999999" customHeight="1">
      <c r="A11" s="84" t="s">
        <v>31</v>
      </c>
      <c r="B11" s="84"/>
      <c r="C11" s="84"/>
      <c r="D11" s="84"/>
    </row>
    <row r="12" spans="1:4" ht="18.75">
      <c r="A12" s="84" t="s">
        <v>32</v>
      </c>
      <c r="B12" s="84"/>
      <c r="C12" s="84"/>
      <c r="D12" s="84"/>
    </row>
    <row r="13" spans="1:4" ht="66.75" customHeight="1">
      <c r="A13" s="84" t="s">
        <v>77</v>
      </c>
      <c r="B13" s="84"/>
      <c r="C13" s="84"/>
      <c r="D13" s="84"/>
    </row>
    <row r="14" spans="1:4" ht="27" customHeight="1">
      <c r="A14" s="8" t="s">
        <v>0</v>
      </c>
      <c r="B14" s="1" t="s">
        <v>4</v>
      </c>
      <c r="C14" s="2" t="s">
        <v>1</v>
      </c>
      <c r="D14" s="8" t="s">
        <v>2</v>
      </c>
    </row>
    <row r="15" spans="1:4" ht="27" customHeight="1">
      <c r="A15" s="81" t="s">
        <v>44</v>
      </c>
      <c r="B15" s="81"/>
      <c r="C15" s="81"/>
      <c r="D15" s="81"/>
    </row>
    <row r="16" spans="1:4" ht="70.5" customHeight="1">
      <c r="A16" s="71" t="s">
        <v>6</v>
      </c>
      <c r="B16" s="51" t="s">
        <v>45</v>
      </c>
      <c r="C16" s="50">
        <v>1406700</v>
      </c>
      <c r="D16" s="49" t="s">
        <v>51</v>
      </c>
    </row>
    <row r="17" spans="1:9" ht="46.5" customHeight="1">
      <c r="A17" s="72"/>
      <c r="B17" s="51">
        <v>1020</v>
      </c>
      <c r="C17" s="50">
        <v>1406700</v>
      </c>
      <c r="D17" s="41" t="s">
        <v>43</v>
      </c>
    </row>
    <row r="18" spans="1:9" s="7" customFormat="1" ht="21.6" customHeight="1">
      <c r="A18" s="73" t="s">
        <v>8</v>
      </c>
      <c r="B18" s="74"/>
      <c r="C18" s="74"/>
      <c r="D18" s="74"/>
    </row>
    <row r="19" spans="1:9" s="7" customFormat="1" ht="38.25" customHeight="1">
      <c r="A19" s="71" t="s">
        <v>33</v>
      </c>
      <c r="B19" s="39" t="s">
        <v>19</v>
      </c>
      <c r="C19" s="40">
        <v>169265</v>
      </c>
      <c r="D19" s="41" t="s">
        <v>50</v>
      </c>
    </row>
    <row r="20" spans="1:9" s="7" customFormat="1" ht="39" customHeight="1">
      <c r="A20" s="75"/>
      <c r="B20" s="39" t="s">
        <v>21</v>
      </c>
      <c r="C20" s="40">
        <v>15000</v>
      </c>
      <c r="D20" s="41" t="s">
        <v>79</v>
      </c>
    </row>
    <row r="21" spans="1:9" s="7" customFormat="1" ht="30.75" customHeight="1">
      <c r="A21" s="75"/>
      <c r="B21" s="39" t="s">
        <v>21</v>
      </c>
      <c r="C21" s="40">
        <v>7821</v>
      </c>
      <c r="D21" s="41" t="s">
        <v>40</v>
      </c>
    </row>
    <row r="22" spans="1:9" ht="118.5" customHeight="1">
      <c r="A22" s="89" t="s">
        <v>5</v>
      </c>
      <c r="B22" s="39" t="s">
        <v>16</v>
      </c>
      <c r="C22" s="40">
        <v>202465</v>
      </c>
      <c r="D22" s="42" t="s">
        <v>64</v>
      </c>
    </row>
    <row r="23" spans="1:9" ht="60.75" customHeight="1">
      <c r="A23" s="89"/>
      <c r="B23" s="39" t="s">
        <v>34</v>
      </c>
      <c r="C23" s="40">
        <v>1881817</v>
      </c>
      <c r="D23" s="42" t="s">
        <v>53</v>
      </c>
    </row>
    <row r="24" spans="1:9" ht="62.25" customHeight="1">
      <c r="A24" s="89"/>
      <c r="B24" s="39" t="s">
        <v>18</v>
      </c>
      <c r="C24" s="40">
        <v>240000</v>
      </c>
      <c r="D24" s="43" t="s">
        <v>54</v>
      </c>
      <c r="I24" s="3" t="s">
        <v>78</v>
      </c>
    </row>
    <row r="25" spans="1:9" ht="86.25" customHeight="1">
      <c r="A25" s="89"/>
      <c r="B25" s="39" t="s">
        <v>18</v>
      </c>
      <c r="C25" s="40">
        <v>-317338.33</v>
      </c>
      <c r="D25" s="43" t="s">
        <v>41</v>
      </c>
    </row>
    <row r="26" spans="1:9" ht="66.75" customHeight="1">
      <c r="A26" s="89"/>
      <c r="B26" s="39" t="s">
        <v>18</v>
      </c>
      <c r="C26" s="40">
        <v>42046.55</v>
      </c>
      <c r="D26" s="43" t="s">
        <v>55</v>
      </c>
    </row>
    <row r="27" spans="1:9" ht="83.25" customHeight="1">
      <c r="A27" s="89"/>
      <c r="B27" s="36" t="s">
        <v>35</v>
      </c>
      <c r="C27" s="44">
        <v>50000</v>
      </c>
      <c r="D27" s="38" t="s">
        <v>65</v>
      </c>
    </row>
    <row r="28" spans="1:9" ht="61.5" customHeight="1">
      <c r="A28" s="89"/>
      <c r="B28" s="36" t="s">
        <v>35</v>
      </c>
      <c r="C28" s="44">
        <v>50000</v>
      </c>
      <c r="D28" s="57" t="s">
        <v>56</v>
      </c>
    </row>
    <row r="29" spans="1:9" ht="111" customHeight="1">
      <c r="A29" s="89"/>
      <c r="B29" s="36" t="s">
        <v>35</v>
      </c>
      <c r="C29" s="44">
        <v>80000</v>
      </c>
      <c r="D29" s="38" t="s">
        <v>42</v>
      </c>
    </row>
    <row r="30" spans="1:9" ht="46.15" customHeight="1">
      <c r="A30" s="45" t="s">
        <v>36</v>
      </c>
      <c r="B30" s="36" t="s">
        <v>37</v>
      </c>
      <c r="C30" s="37">
        <v>129432</v>
      </c>
      <c r="D30" s="38" t="s">
        <v>57</v>
      </c>
    </row>
    <row r="31" spans="1:9" ht="93" customHeight="1">
      <c r="A31" s="89" t="s">
        <v>27</v>
      </c>
      <c r="B31" s="46" t="s">
        <v>38</v>
      </c>
      <c r="C31" s="47">
        <v>302259</v>
      </c>
      <c r="D31" s="48" t="s">
        <v>67</v>
      </c>
    </row>
    <row r="32" spans="1:9" ht="59.25" customHeight="1">
      <c r="A32" s="89"/>
      <c r="B32" s="46" t="s">
        <v>20</v>
      </c>
      <c r="C32" s="47">
        <v>260803</v>
      </c>
      <c r="D32" s="48" t="s">
        <v>66</v>
      </c>
    </row>
    <row r="33" spans="1:4" ht="58.5" customHeight="1">
      <c r="A33" s="89"/>
      <c r="B33" s="46" t="s">
        <v>39</v>
      </c>
      <c r="C33" s="47">
        <v>190000</v>
      </c>
      <c r="D33" s="48" t="s">
        <v>58</v>
      </c>
    </row>
    <row r="34" spans="1:4" ht="21" customHeight="1">
      <c r="A34" s="86" t="s">
        <v>23</v>
      </c>
      <c r="B34" s="87"/>
      <c r="C34" s="53">
        <f>SUM(C19:C33)</f>
        <v>3303570.2199999997</v>
      </c>
      <c r="D34" s="38"/>
    </row>
    <row r="35" spans="1:4" ht="21.6" customHeight="1">
      <c r="A35" s="88" t="s">
        <v>7</v>
      </c>
      <c r="B35" s="88"/>
      <c r="C35" s="88"/>
      <c r="D35" s="88"/>
    </row>
    <row r="36" spans="1:4" ht="113.25" customHeight="1">
      <c r="A36" s="71" t="s">
        <v>5</v>
      </c>
      <c r="B36" s="39" t="s">
        <v>46</v>
      </c>
      <c r="C36" s="40">
        <v>635970</v>
      </c>
      <c r="D36" s="43" t="s">
        <v>74</v>
      </c>
    </row>
    <row r="37" spans="1:4" ht="69.75" customHeight="1">
      <c r="A37" s="72"/>
      <c r="B37" s="54">
        <v>6030</v>
      </c>
      <c r="C37" s="47">
        <v>46460</v>
      </c>
      <c r="D37" s="55" t="s">
        <v>59</v>
      </c>
    </row>
    <row r="38" spans="1:4" ht="58.5" customHeight="1">
      <c r="A38" s="71" t="s">
        <v>24</v>
      </c>
      <c r="B38" s="46" t="s">
        <v>18</v>
      </c>
      <c r="C38" s="47">
        <v>62468</v>
      </c>
      <c r="D38" s="55" t="s">
        <v>60</v>
      </c>
    </row>
    <row r="39" spans="1:4" ht="58.5" customHeight="1">
      <c r="A39" s="75"/>
      <c r="B39" s="46" t="s">
        <v>18</v>
      </c>
      <c r="C39" s="47">
        <v>385000</v>
      </c>
      <c r="D39" s="55" t="s">
        <v>68</v>
      </c>
    </row>
    <row r="40" spans="1:4" ht="52.5" customHeight="1">
      <c r="A40" s="75"/>
      <c r="B40" s="46" t="s">
        <v>37</v>
      </c>
      <c r="C40" s="47">
        <v>50000</v>
      </c>
      <c r="D40" s="55" t="s">
        <v>61</v>
      </c>
    </row>
    <row r="41" spans="1:4" ht="63.75" customHeight="1">
      <c r="A41" s="75"/>
      <c r="B41" s="46" t="s">
        <v>17</v>
      </c>
      <c r="C41" s="47">
        <v>73000</v>
      </c>
      <c r="D41" s="38" t="s">
        <v>69</v>
      </c>
    </row>
    <row r="42" spans="1:4" ht="89.25" customHeight="1">
      <c r="A42" s="75"/>
      <c r="B42" s="46" t="s">
        <v>17</v>
      </c>
      <c r="C42" s="56">
        <v>19200</v>
      </c>
      <c r="D42" s="55" t="s">
        <v>70</v>
      </c>
    </row>
    <row r="43" spans="1:4" ht="65.25" customHeight="1">
      <c r="A43" s="75"/>
      <c r="B43" s="46" t="s">
        <v>34</v>
      </c>
      <c r="C43" s="56">
        <v>50000</v>
      </c>
      <c r="D43" s="55" t="s">
        <v>71</v>
      </c>
    </row>
    <row r="44" spans="1:4" ht="51" customHeight="1">
      <c r="A44" s="75"/>
      <c r="B44" s="46" t="s">
        <v>34</v>
      </c>
      <c r="C44" s="56">
        <v>150000</v>
      </c>
      <c r="D44" s="55" t="s">
        <v>63</v>
      </c>
    </row>
    <row r="45" spans="1:4" ht="28.9" customHeight="1">
      <c r="A45" s="45" t="s">
        <v>6</v>
      </c>
      <c r="B45" s="36" t="s">
        <v>19</v>
      </c>
      <c r="C45" s="40">
        <v>20000</v>
      </c>
      <c r="D45" s="41" t="s">
        <v>62</v>
      </c>
    </row>
    <row r="46" spans="1:4" ht="21.6" customHeight="1">
      <c r="A46" s="78" t="s">
        <v>22</v>
      </c>
      <c r="B46" s="78"/>
      <c r="C46" s="52">
        <f>SUM(C36:C45)</f>
        <v>1492098</v>
      </c>
      <c r="D46" s="15"/>
    </row>
    <row r="47" spans="1:4" ht="21.6" customHeight="1">
      <c r="A47" s="69" t="s">
        <v>11</v>
      </c>
      <c r="B47" s="70"/>
      <c r="C47" s="35">
        <f>SUM(C34+C46)</f>
        <v>4795668.22</v>
      </c>
      <c r="D47" s="16"/>
    </row>
    <row r="48" spans="1:4" ht="23.45" customHeight="1">
      <c r="A48" s="90" t="s">
        <v>9</v>
      </c>
      <c r="B48" s="90"/>
      <c r="C48" s="90"/>
      <c r="D48" s="90"/>
    </row>
    <row r="49" spans="1:4" ht="62.25" customHeight="1">
      <c r="A49" s="91" t="s">
        <v>5</v>
      </c>
      <c r="B49" s="36" t="s">
        <v>18</v>
      </c>
      <c r="C49" s="44">
        <v>168950</v>
      </c>
      <c r="D49" s="43" t="s">
        <v>80</v>
      </c>
    </row>
    <row r="50" spans="1:4" ht="57" customHeight="1">
      <c r="A50" s="91"/>
      <c r="B50" s="36" t="s">
        <v>34</v>
      </c>
      <c r="C50" s="44">
        <v>-168950</v>
      </c>
      <c r="D50" s="43" t="s">
        <v>81</v>
      </c>
    </row>
    <row r="51" spans="1:4" ht="33" customHeight="1">
      <c r="A51" s="92" t="s">
        <v>48</v>
      </c>
      <c r="B51" s="36" t="s">
        <v>47</v>
      </c>
      <c r="C51" s="44">
        <v>-18598</v>
      </c>
      <c r="D51" s="43" t="s">
        <v>73</v>
      </c>
    </row>
    <row r="52" spans="1:4" ht="43.5" customHeight="1">
      <c r="A52" s="93"/>
      <c r="B52" s="36" t="s">
        <v>37</v>
      </c>
      <c r="C52" s="44">
        <v>18598</v>
      </c>
      <c r="D52" s="43" t="s">
        <v>72</v>
      </c>
    </row>
    <row r="53" spans="1:4" ht="15.6" customHeight="1">
      <c r="A53" s="67" t="s">
        <v>3</v>
      </c>
      <c r="B53" s="67"/>
      <c r="C53" s="19">
        <f>SUM(C49:C52)</f>
        <v>0</v>
      </c>
      <c r="D53" s="15"/>
    </row>
    <row r="54" spans="1:4" ht="16.5" hidden="1" customHeight="1">
      <c r="A54" s="81" t="s">
        <v>15</v>
      </c>
      <c r="B54" s="81"/>
      <c r="C54" s="81"/>
      <c r="D54" s="81"/>
    </row>
    <row r="55" spans="1:4" ht="16.5" hidden="1" customHeight="1">
      <c r="A55" s="79"/>
      <c r="B55" s="14"/>
      <c r="C55" s="18"/>
      <c r="D55" s="15"/>
    </row>
    <row r="56" spans="1:4" ht="16.5" hidden="1" customHeight="1">
      <c r="A56" s="80"/>
      <c r="B56" s="14"/>
      <c r="C56" s="18"/>
      <c r="D56" s="15"/>
    </row>
    <row r="57" spans="1:4" ht="16.5" hidden="1">
      <c r="A57" s="67" t="s">
        <v>3</v>
      </c>
      <c r="B57" s="67"/>
      <c r="C57" s="20">
        <f>SUM(C55:C56)</f>
        <v>0</v>
      </c>
      <c r="D57" s="15"/>
    </row>
    <row r="58" spans="1:4" ht="16.5" hidden="1">
      <c r="A58" s="81" t="s">
        <v>12</v>
      </c>
      <c r="B58" s="81"/>
      <c r="C58" s="81"/>
      <c r="D58" s="81"/>
    </row>
    <row r="59" spans="1:4" ht="33" hidden="1">
      <c r="A59" s="21" t="s">
        <v>6</v>
      </c>
      <c r="B59" s="21"/>
      <c r="C59" s="18"/>
      <c r="D59" s="13"/>
    </row>
    <row r="60" spans="1:4" ht="16.5" hidden="1" customHeight="1">
      <c r="A60" s="67" t="s">
        <v>3</v>
      </c>
      <c r="B60" s="67"/>
      <c r="C60" s="20">
        <f>SUM(C59)</f>
        <v>0</v>
      </c>
      <c r="D60" s="15"/>
    </row>
    <row r="61" spans="1:4" ht="16.5" hidden="1">
      <c r="A61" s="22" t="s">
        <v>13</v>
      </c>
      <c r="B61" s="23"/>
      <c r="C61" s="24"/>
      <c r="D61" s="25"/>
    </row>
    <row r="62" spans="1:4" ht="16.5" hidden="1" customHeight="1">
      <c r="A62" s="82" t="s">
        <v>10</v>
      </c>
      <c r="B62" s="26"/>
      <c r="C62" s="17"/>
      <c r="D62" s="15"/>
    </row>
    <row r="63" spans="1:4" ht="16.5" hidden="1" customHeight="1">
      <c r="A63" s="83"/>
      <c r="B63" s="26"/>
      <c r="C63" s="17"/>
      <c r="D63" s="27"/>
    </row>
    <row r="64" spans="1:4" ht="16.5" hidden="1">
      <c r="A64" s="67" t="s">
        <v>3</v>
      </c>
      <c r="B64" s="67"/>
      <c r="C64" s="28">
        <f>SUM(C62:C63)</f>
        <v>0</v>
      </c>
      <c r="D64" s="29"/>
    </row>
    <row r="65" spans="1:4" ht="16.5" hidden="1">
      <c r="A65" s="68" t="s">
        <v>14</v>
      </c>
      <c r="B65" s="68"/>
      <c r="C65" s="28" t="e">
        <f>SUM(#REF!+C57+C60+C64)</f>
        <v>#REF!</v>
      </c>
      <c r="D65" s="29"/>
    </row>
    <row r="66" spans="1:4" ht="35.450000000000003" customHeight="1">
      <c r="A66" s="76" t="s">
        <v>49</v>
      </c>
      <c r="B66" s="77"/>
      <c r="C66" s="35">
        <f>SUM(C17+C34+C46)</f>
        <v>6202368.2199999997</v>
      </c>
      <c r="D66" s="16"/>
    </row>
    <row r="67" spans="1:4" ht="12.6" customHeight="1">
      <c r="A67" s="31"/>
      <c r="B67" s="32"/>
      <c r="C67" s="34"/>
      <c r="D67" s="33"/>
    </row>
    <row r="68" spans="1:4" ht="30.6" customHeight="1">
      <c r="A68" s="58" t="s">
        <v>82</v>
      </c>
      <c r="B68" s="59"/>
      <c r="C68" s="60"/>
      <c r="D68" s="61"/>
    </row>
    <row r="69" spans="1:4" ht="33" customHeight="1">
      <c r="A69" s="30"/>
      <c r="B69" s="62"/>
      <c r="C69" s="63"/>
      <c r="D69" s="29"/>
    </row>
    <row r="70" spans="1:4" ht="3.6" customHeight="1">
      <c r="B70" s="64"/>
      <c r="C70" s="65"/>
      <c r="D70" s="66"/>
    </row>
    <row r="71" spans="1:4" ht="18" customHeight="1">
      <c r="B71" s="64"/>
      <c r="C71" s="65"/>
      <c r="D71" s="66"/>
    </row>
    <row r="72" spans="1:4" ht="33" customHeight="1">
      <c r="B72" s="64"/>
      <c r="C72" s="65"/>
      <c r="D72" s="66"/>
    </row>
    <row r="73" spans="1:4" ht="22.9" customHeight="1">
      <c r="B73" s="64"/>
      <c r="C73" s="65"/>
      <c r="D73" s="66"/>
    </row>
    <row r="74" spans="1:4" ht="32.450000000000003" customHeight="1">
      <c r="B74" s="64"/>
      <c r="C74" s="65"/>
      <c r="D74" s="66"/>
    </row>
    <row r="75" spans="1:4" ht="50.45" customHeight="1">
      <c r="B75" s="64"/>
      <c r="C75" s="65"/>
      <c r="D75" s="66"/>
    </row>
    <row r="76" spans="1:4" ht="38.450000000000003" customHeight="1">
      <c r="B76" s="64"/>
      <c r="C76" s="65"/>
      <c r="D76" s="66"/>
    </row>
    <row r="77" spans="1:4" ht="5.45" customHeight="1">
      <c r="B77" s="64"/>
      <c r="C77" s="65"/>
      <c r="D77" s="66"/>
    </row>
    <row r="78" spans="1:4" ht="123" customHeight="1">
      <c r="B78" s="64"/>
      <c r="C78" s="65"/>
      <c r="D78" s="66"/>
    </row>
    <row r="79" spans="1:4" ht="51.6" customHeight="1">
      <c r="B79" s="64"/>
      <c r="C79" s="65"/>
      <c r="D79" s="66"/>
    </row>
    <row r="80" spans="1:4" ht="4.9000000000000004" customHeight="1">
      <c r="B80" s="64"/>
      <c r="C80" s="65"/>
      <c r="D80" s="66"/>
    </row>
    <row r="81" spans="2:4" ht="123" customHeight="1">
      <c r="B81" s="64"/>
      <c r="C81" s="65"/>
      <c r="D81" s="66"/>
    </row>
    <row r="82" spans="2:4" ht="126" customHeight="1">
      <c r="B82" s="64"/>
      <c r="C82" s="65"/>
      <c r="D82" s="66"/>
    </row>
    <row r="83" spans="2:4" ht="34.9" customHeight="1">
      <c r="B83" s="64"/>
      <c r="C83" s="65"/>
      <c r="D83" s="66"/>
    </row>
    <row r="84" spans="2:4">
      <c r="B84" s="64"/>
      <c r="C84" s="65"/>
      <c r="D84" s="66"/>
    </row>
    <row r="85" spans="2:4">
      <c r="B85" s="64"/>
      <c r="C85" s="65"/>
      <c r="D85" s="66"/>
    </row>
    <row r="86" spans="2:4">
      <c r="B86" s="64"/>
      <c r="C86" s="65"/>
      <c r="D86" s="66"/>
    </row>
    <row r="87" spans="2:4">
      <c r="B87" s="64"/>
      <c r="C87" s="65"/>
      <c r="D87" s="66"/>
    </row>
    <row r="88" spans="2:4">
      <c r="B88" s="64"/>
      <c r="C88" s="65"/>
      <c r="D88" s="66"/>
    </row>
    <row r="89" spans="2:4">
      <c r="B89" s="64"/>
      <c r="C89" s="65"/>
      <c r="D89" s="66"/>
    </row>
    <row r="90" spans="2:4">
      <c r="B90" s="64"/>
      <c r="C90" s="65"/>
      <c r="D90" s="66"/>
    </row>
    <row r="91" spans="2:4">
      <c r="B91" s="64"/>
      <c r="C91" s="65"/>
      <c r="D91" s="66"/>
    </row>
    <row r="92" spans="2:4">
      <c r="B92" s="64"/>
      <c r="C92" s="65"/>
      <c r="D92" s="66"/>
    </row>
    <row r="93" spans="2:4">
      <c r="B93" s="64"/>
      <c r="C93" s="65"/>
      <c r="D93" s="66"/>
    </row>
    <row r="94" spans="2:4">
      <c r="B94" s="64"/>
      <c r="C94" s="65"/>
      <c r="D94" s="66"/>
    </row>
    <row r="95" spans="2:4">
      <c r="B95" s="64"/>
      <c r="C95" s="65"/>
      <c r="D95" s="66"/>
    </row>
    <row r="96" spans="2:4">
      <c r="B96" s="64"/>
      <c r="C96" s="65"/>
      <c r="D96" s="66"/>
    </row>
    <row r="97" spans="2:4">
      <c r="B97" s="64"/>
      <c r="C97" s="65"/>
      <c r="D97" s="66"/>
    </row>
    <row r="98" spans="2:4">
      <c r="B98" s="64"/>
      <c r="C98" s="65"/>
      <c r="D98" s="66"/>
    </row>
    <row r="99" spans="2:4">
      <c r="B99" s="64"/>
      <c r="C99" s="65"/>
      <c r="D99" s="66"/>
    </row>
    <row r="100" spans="2:4">
      <c r="B100" s="64"/>
      <c r="C100" s="65"/>
      <c r="D100" s="66"/>
    </row>
    <row r="101" spans="2:4">
      <c r="B101" s="64"/>
      <c r="C101" s="65"/>
      <c r="D101" s="66"/>
    </row>
    <row r="102" spans="2:4">
      <c r="B102" s="64"/>
      <c r="C102" s="65"/>
      <c r="D102" s="66"/>
    </row>
    <row r="103" spans="2:4">
      <c r="B103" s="64"/>
      <c r="C103" s="65"/>
      <c r="D103" s="66"/>
    </row>
    <row r="104" spans="2:4">
      <c r="B104" s="64"/>
      <c r="C104" s="65"/>
      <c r="D104" s="66"/>
    </row>
    <row r="105" spans="2:4">
      <c r="B105" s="64"/>
      <c r="C105" s="65"/>
      <c r="D105" s="66"/>
    </row>
    <row r="106" spans="2:4">
      <c r="B106" s="64"/>
      <c r="C106" s="65"/>
      <c r="D106" s="66"/>
    </row>
    <row r="107" spans="2:4">
      <c r="B107" s="64"/>
      <c r="C107" s="65"/>
      <c r="D107" s="66"/>
    </row>
    <row r="108" spans="2:4">
      <c r="B108" s="64"/>
      <c r="C108" s="65"/>
      <c r="D108" s="66"/>
    </row>
    <row r="109" spans="2:4">
      <c r="B109" s="64"/>
      <c r="C109" s="65"/>
      <c r="D109" s="66"/>
    </row>
    <row r="110" spans="2:4">
      <c r="B110" s="64"/>
      <c r="C110" s="65"/>
      <c r="D110" s="66"/>
    </row>
    <row r="111" spans="2:4">
      <c r="B111" s="64"/>
      <c r="C111" s="65"/>
      <c r="D111" s="66"/>
    </row>
    <row r="112" spans="2:4">
      <c r="B112" s="64"/>
      <c r="C112" s="65"/>
      <c r="D112" s="66"/>
    </row>
    <row r="113" spans="2:4">
      <c r="B113" s="64"/>
      <c r="C113" s="65"/>
      <c r="D113" s="66"/>
    </row>
    <row r="114" spans="2:4">
      <c r="B114" s="64"/>
      <c r="C114" s="65"/>
      <c r="D114" s="66"/>
    </row>
    <row r="115" spans="2:4">
      <c r="B115" s="64"/>
      <c r="C115" s="65"/>
      <c r="D115" s="66"/>
    </row>
    <row r="116" spans="2:4">
      <c r="B116" s="64"/>
      <c r="C116" s="65"/>
      <c r="D116" s="66"/>
    </row>
    <row r="117" spans="2:4">
      <c r="B117" s="64"/>
      <c r="C117" s="65"/>
      <c r="D117" s="66"/>
    </row>
    <row r="118" spans="2:4">
      <c r="B118" s="64"/>
      <c r="C118" s="65"/>
      <c r="D118" s="66"/>
    </row>
    <row r="119" spans="2:4">
      <c r="B119" s="64"/>
      <c r="C119" s="65"/>
      <c r="D119" s="66"/>
    </row>
    <row r="120" spans="2:4">
      <c r="B120" s="64"/>
      <c r="C120" s="65"/>
      <c r="D120" s="66"/>
    </row>
    <row r="121" spans="2:4">
      <c r="B121" s="64"/>
      <c r="C121" s="65"/>
      <c r="D121" s="66"/>
    </row>
    <row r="122" spans="2:4">
      <c r="B122" s="64"/>
      <c r="C122" s="65"/>
      <c r="D122" s="66"/>
    </row>
    <row r="123" spans="2:4">
      <c r="B123" s="64"/>
      <c r="C123" s="65"/>
      <c r="D123" s="66"/>
    </row>
    <row r="124" spans="2:4">
      <c r="B124" s="64"/>
      <c r="C124" s="65"/>
      <c r="D124" s="66"/>
    </row>
    <row r="125" spans="2:4">
      <c r="B125" s="64"/>
      <c r="C125" s="65"/>
      <c r="D125" s="66"/>
    </row>
    <row r="126" spans="2:4">
      <c r="B126" s="64"/>
      <c r="C126" s="65"/>
      <c r="D126" s="66"/>
    </row>
    <row r="127" spans="2:4">
      <c r="B127" s="64"/>
      <c r="C127" s="65"/>
      <c r="D127" s="66"/>
    </row>
    <row r="128" spans="2:4">
      <c r="B128" s="64"/>
      <c r="C128" s="65"/>
      <c r="D128" s="66"/>
    </row>
    <row r="129" spans="2:4">
      <c r="B129" s="64"/>
      <c r="C129" s="65"/>
      <c r="D129" s="66"/>
    </row>
    <row r="130" spans="2:4">
      <c r="B130" s="64"/>
      <c r="C130" s="65"/>
      <c r="D130" s="66"/>
    </row>
    <row r="131" spans="2:4">
      <c r="B131" s="64"/>
      <c r="C131" s="65"/>
      <c r="D131" s="66"/>
    </row>
    <row r="132" spans="2:4">
      <c r="B132" s="64"/>
      <c r="C132" s="65"/>
      <c r="D132" s="66"/>
    </row>
    <row r="133" spans="2:4">
      <c r="B133" s="64"/>
      <c r="C133" s="65"/>
      <c r="D133" s="66"/>
    </row>
    <row r="134" spans="2:4">
      <c r="B134" s="64"/>
      <c r="C134" s="65"/>
      <c r="D134" s="66"/>
    </row>
    <row r="135" spans="2:4">
      <c r="B135" s="64"/>
      <c r="C135" s="65"/>
      <c r="D135" s="66"/>
    </row>
    <row r="136" spans="2:4">
      <c r="B136" s="64"/>
      <c r="C136" s="65"/>
      <c r="D136" s="66"/>
    </row>
    <row r="137" spans="2:4">
      <c r="B137" s="64"/>
      <c r="C137" s="65"/>
      <c r="D137" s="66"/>
    </row>
    <row r="138" spans="2:4">
      <c r="B138" s="64"/>
      <c r="C138" s="65"/>
      <c r="D138" s="66"/>
    </row>
    <row r="139" spans="2:4">
      <c r="B139" s="64"/>
      <c r="C139" s="65"/>
      <c r="D139" s="66"/>
    </row>
    <row r="140" spans="2:4">
      <c r="B140" s="64"/>
      <c r="C140" s="65"/>
      <c r="D140" s="66"/>
    </row>
    <row r="141" spans="2:4">
      <c r="B141" s="64"/>
      <c r="C141" s="65"/>
      <c r="D141" s="66"/>
    </row>
    <row r="142" spans="2:4">
      <c r="B142" s="64"/>
      <c r="C142" s="65"/>
      <c r="D142" s="66"/>
    </row>
    <row r="143" spans="2:4">
      <c r="B143" s="64"/>
      <c r="C143" s="65"/>
      <c r="D143" s="66"/>
    </row>
    <row r="144" spans="2:4">
      <c r="B144" s="64"/>
      <c r="C144" s="65"/>
      <c r="D144" s="66"/>
    </row>
    <row r="145" spans="2:4">
      <c r="B145" s="64"/>
      <c r="C145" s="65"/>
      <c r="D145" s="66"/>
    </row>
    <row r="146" spans="2:4">
      <c r="B146" s="64"/>
      <c r="C146" s="65"/>
      <c r="D146" s="66"/>
    </row>
    <row r="147" spans="2:4">
      <c r="B147" s="64"/>
      <c r="C147" s="65"/>
      <c r="D147" s="66"/>
    </row>
    <row r="148" spans="2:4">
      <c r="B148" s="64"/>
      <c r="C148" s="65"/>
      <c r="D148" s="66"/>
    </row>
    <row r="149" spans="2:4">
      <c r="B149" s="64"/>
      <c r="C149" s="65"/>
      <c r="D149" s="66"/>
    </row>
    <row r="150" spans="2:4">
      <c r="B150" s="64"/>
      <c r="C150" s="65"/>
      <c r="D150" s="66"/>
    </row>
    <row r="151" spans="2:4">
      <c r="B151" s="64"/>
      <c r="C151" s="65"/>
      <c r="D151" s="66"/>
    </row>
    <row r="152" spans="2:4">
      <c r="B152" s="64"/>
      <c r="C152" s="65"/>
      <c r="D152" s="66"/>
    </row>
    <row r="153" spans="2:4">
      <c r="B153" s="64"/>
      <c r="C153" s="65"/>
      <c r="D153" s="66"/>
    </row>
    <row r="154" spans="2:4">
      <c r="B154" s="64"/>
      <c r="C154" s="65"/>
      <c r="D154" s="66"/>
    </row>
  </sheetData>
  <autoFilter ref="A18:D34"/>
  <mergeCells count="36">
    <mergeCell ref="A13:D13"/>
    <mergeCell ref="A1:D1"/>
    <mergeCell ref="A4:D4"/>
    <mergeCell ref="A5:D5"/>
    <mergeCell ref="A6:D6"/>
    <mergeCell ref="A11:D11"/>
    <mergeCell ref="A12:D12"/>
    <mergeCell ref="A7:D7"/>
    <mergeCell ref="A8:D8"/>
    <mergeCell ref="A34:B34"/>
    <mergeCell ref="A35:D35"/>
    <mergeCell ref="A9:D9"/>
    <mergeCell ref="A10:D10"/>
    <mergeCell ref="A31:A33"/>
    <mergeCell ref="A15:D15"/>
    <mergeCell ref="A16:A17"/>
    <mergeCell ref="A22:A29"/>
    <mergeCell ref="A66:B66"/>
    <mergeCell ref="A46:B46"/>
    <mergeCell ref="A55:A56"/>
    <mergeCell ref="A57:B57"/>
    <mergeCell ref="A58:D58"/>
    <mergeCell ref="A60:B60"/>
    <mergeCell ref="A62:A63"/>
    <mergeCell ref="A54:D54"/>
    <mergeCell ref="A53:B53"/>
    <mergeCell ref="A48:D48"/>
    <mergeCell ref="A64:B64"/>
    <mergeCell ref="A65:B65"/>
    <mergeCell ref="A47:B47"/>
    <mergeCell ref="A36:A37"/>
    <mergeCell ref="A18:D18"/>
    <mergeCell ref="A19:A21"/>
    <mergeCell ref="A38:A44"/>
    <mergeCell ref="A49:A50"/>
    <mergeCell ref="A51:A52"/>
  </mergeCells>
  <phoneticPr fontId="18" type="noConversion"/>
  <pageMargins left="1.1811023622047245" right="0.39370078740157483" top="0.78740157480314965" bottom="0.78740157480314965" header="0.19685039370078741" footer="0.19685039370078741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ПОЯСНЮВАЛЬНА</vt:lpstr>
      <vt:lpstr>ПОЯСНЮВАЛЬНА!Заголовки_для_печати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2020-02-25T10:59:58Z</cp:lastPrinted>
  <dcterms:created xsi:type="dcterms:W3CDTF">2018-01-18T06:54:48Z</dcterms:created>
  <dcterms:modified xsi:type="dcterms:W3CDTF">2020-02-25T11:00:20Z</dcterms:modified>
</cp:coreProperties>
</file>